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2915" windowHeight="11325"/>
  </bookViews>
  <sheets>
    <sheet name="Simulation" sheetId="1" r:id="rId1"/>
  </sheets>
  <calcPr calcId="145621" concurrentCalc="0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3" i="1"/>
  <c r="G4" i="1"/>
  <c r="N4" i="1"/>
  <c r="S4" i="1"/>
  <c r="G5" i="1"/>
  <c r="N5" i="1"/>
  <c r="R5" i="1"/>
  <c r="S5" i="1"/>
  <c r="G6" i="1"/>
  <c r="S6" i="1"/>
  <c r="S7" i="1"/>
  <c r="S8" i="1"/>
  <c r="S9" i="1"/>
  <c r="S10" i="1"/>
  <c r="S11" i="1"/>
  <c r="S12" i="1"/>
  <c r="S13" i="1"/>
  <c r="S14" i="1"/>
  <c r="S15" i="1"/>
  <c r="S16" i="1"/>
  <c r="N3" i="1"/>
  <c r="S3" i="1"/>
  <c r="R4" i="1"/>
  <c r="R6" i="1"/>
  <c r="R7" i="1"/>
  <c r="R8" i="1"/>
  <c r="R9" i="1"/>
  <c r="R10" i="1"/>
  <c r="R11" i="1"/>
  <c r="R12" i="1"/>
  <c r="R13" i="1"/>
  <c r="R14" i="1"/>
  <c r="R15" i="1"/>
  <c r="R16" i="1"/>
  <c r="R3" i="1"/>
  <c r="L4" i="1"/>
  <c r="P4" i="1"/>
  <c r="H4" i="1"/>
  <c r="T4" i="1"/>
  <c r="H5" i="1"/>
  <c r="L5" i="1"/>
  <c r="P5" i="1"/>
  <c r="T5" i="1"/>
  <c r="T6" i="1"/>
  <c r="T7" i="1"/>
  <c r="T8" i="1"/>
  <c r="T9" i="1"/>
  <c r="T10" i="1"/>
  <c r="T11" i="1"/>
  <c r="T12" i="1"/>
  <c r="T13" i="1"/>
  <c r="T14" i="1"/>
  <c r="T15" i="1"/>
  <c r="T16" i="1"/>
  <c r="L3" i="1"/>
  <c r="P3" i="1"/>
  <c r="T3" i="1"/>
  <c r="P6" i="1"/>
  <c r="P7" i="1"/>
  <c r="P8" i="1"/>
  <c r="P9" i="1"/>
  <c r="P10" i="1"/>
  <c r="P11" i="1"/>
  <c r="P12" i="1"/>
  <c r="P13" i="1"/>
  <c r="P14" i="1"/>
  <c r="P15" i="1"/>
  <c r="P16" i="1"/>
  <c r="L6" i="1"/>
  <c r="L7" i="1"/>
  <c r="L8" i="1"/>
  <c r="L9" i="1"/>
  <c r="L10" i="1"/>
  <c r="L11" i="1"/>
  <c r="L12" i="1"/>
  <c r="L13" i="1"/>
  <c r="L14" i="1"/>
  <c r="L15" i="1"/>
  <c r="L16" i="1"/>
  <c r="U4" i="1"/>
  <c r="U5" i="1"/>
  <c r="N6" i="1"/>
  <c r="U6" i="1"/>
  <c r="N7" i="1"/>
  <c r="U7" i="1"/>
  <c r="N8" i="1"/>
  <c r="U8" i="1"/>
  <c r="N9" i="1"/>
  <c r="U9" i="1"/>
  <c r="N10" i="1"/>
  <c r="U10" i="1"/>
  <c r="N11" i="1"/>
  <c r="U11" i="1"/>
  <c r="N12" i="1"/>
  <c r="U12" i="1"/>
  <c r="N13" i="1"/>
  <c r="U13" i="1"/>
  <c r="N14" i="1"/>
  <c r="U14" i="1"/>
  <c r="N15" i="1"/>
  <c r="U15" i="1"/>
  <c r="N16" i="1"/>
  <c r="U16" i="1"/>
  <c r="O4" i="1"/>
  <c r="J4" i="1"/>
  <c r="Q4" i="1"/>
  <c r="O5" i="1"/>
  <c r="J5" i="1"/>
  <c r="Q5" i="1"/>
  <c r="O6" i="1"/>
  <c r="J6" i="1"/>
  <c r="Q6" i="1"/>
  <c r="O7" i="1"/>
  <c r="J7" i="1"/>
  <c r="Q7" i="1"/>
  <c r="O8" i="1"/>
  <c r="J8" i="1"/>
  <c r="Q8" i="1"/>
  <c r="O9" i="1"/>
  <c r="J9" i="1"/>
  <c r="Q9" i="1"/>
  <c r="O10" i="1"/>
  <c r="J10" i="1"/>
  <c r="Q10" i="1"/>
  <c r="O11" i="1"/>
  <c r="J11" i="1"/>
  <c r="Q11" i="1"/>
  <c r="O12" i="1"/>
  <c r="J12" i="1"/>
  <c r="Q12" i="1"/>
  <c r="O13" i="1"/>
  <c r="J13" i="1"/>
  <c r="Q13" i="1"/>
  <c r="O14" i="1"/>
  <c r="J14" i="1"/>
  <c r="Q14" i="1"/>
  <c r="O15" i="1"/>
  <c r="J15" i="1"/>
  <c r="Q15" i="1"/>
  <c r="O16" i="1"/>
  <c r="J16" i="1"/>
  <c r="Q1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3" i="1"/>
  <c r="H3" i="1"/>
  <c r="U3" i="1"/>
  <c r="J3" i="1"/>
  <c r="Q3" i="1"/>
  <c r="O3" i="1"/>
</calcChain>
</file>

<file path=xl/sharedStrings.xml><?xml version="1.0" encoding="utf-8"?>
<sst xmlns="http://schemas.openxmlformats.org/spreadsheetml/2006/main" count="25" uniqueCount="25">
  <si>
    <t>Nom</t>
  </si>
  <si>
    <t>Prénom</t>
  </si>
  <si>
    <t>Salaire brut habituel</t>
  </si>
  <si>
    <t>Salaire net habituel avant PAS</t>
  </si>
  <si>
    <t>Absence déduite</t>
  </si>
  <si>
    <t>Indemnisation chomage partiel</t>
  </si>
  <si>
    <t>cout patronal habituel</t>
  </si>
  <si>
    <t>Heures de chomage partiel</t>
  </si>
  <si>
    <t>Brut avec Chomage partiel</t>
  </si>
  <si>
    <t>Net attendu avec chomage partiel</t>
  </si>
  <si>
    <t>Cout global Habituel</t>
  </si>
  <si>
    <t>Cout global avec chomage partiel dont indemnisation déduite</t>
  </si>
  <si>
    <t>Estimation du cout economique de la mise en Activité partielle</t>
  </si>
  <si>
    <t>Horaire de base mensuel h.</t>
  </si>
  <si>
    <t>Taux horaire de base €</t>
  </si>
  <si>
    <t>Heures supplémentaire mensualisées h.</t>
  </si>
  <si>
    <t>Taux de majoration des H. Suppl %</t>
  </si>
  <si>
    <t>Taux de charges patronales moyen %</t>
  </si>
  <si>
    <t>Salaire net perdu</t>
  </si>
  <si>
    <t>heures supplementaires maintenues</t>
  </si>
  <si>
    <t>Taux de indemnisé par la DIRECTTE</t>
  </si>
  <si>
    <t>Complément employeur brut envisagé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</si>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</sst>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0" borderId="1" xfId="0" applyFill="1" applyBorder="1"/>
    <xf numFmtId="0" fontId="0" fillId="3" borderId="1" xfId="0" applyFill="1" applyBorder="1" applyAlignment="1">
      <alignment horizontal="center" vertical="center" wrapText="1"/>
    </xf>
    <xf numFmtId="2" fontId="0" fillId="3" borderId="3" xfId="0" applyNumberFormat="1" applyFill="1" applyBorder="1"/>
    <xf numFmtId="2" fontId="0" fillId="3" borderId="4" xfId="0" applyNumberFormat="1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abSelected="1" workbookViewId="0">
      <selection activeCell="C33" sqref="C33"/>
    </sheetView>
  </sheetViews>
  <sheetFormatPr baseColWidth="10" defaultRowHeight="15" x14ac:dyDescent="0.25"/>
  <cols>
    <col min="1" max="1" width="14.85546875" customWidth="1"/>
    <col min="5" max="5" width="16" customWidth="1"/>
    <col min="12" max="12" width="6.5703125" hidden="1" customWidth="1"/>
    <col min="18" max="18" width="0" hidden="1" customWidth="1"/>
    <col min="19" max="19" width="15.42578125" customWidth="1"/>
    <col min="21" max="21" width="12.5703125" customWidth="1"/>
  </cols>
  <sheetData>
    <row r="1" spans="1:21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1" s="1" customFormat="1" ht="91.5" customHeight="1" x14ac:dyDescent="0.25">
      <c r="A2" s="4" t="s">
        <v>0</v>
      </c>
      <c r="B2" s="4" t="s">
        <v>1</v>
      </c>
      <c r="C2" s="4" t="s">
        <v>13</v>
      </c>
      <c r="D2" s="4" t="s">
        <v>14</v>
      </c>
      <c r="E2" s="4" t="s">
        <v>15</v>
      </c>
      <c r="F2" s="4" t="s">
        <v>16</v>
      </c>
      <c r="G2" s="5" t="s">
        <v>2</v>
      </c>
      <c r="H2" s="5" t="s">
        <v>3</v>
      </c>
      <c r="I2" s="4" t="s">
        <v>17</v>
      </c>
      <c r="J2" s="5" t="s">
        <v>6</v>
      </c>
      <c r="K2" s="5" t="s">
        <v>7</v>
      </c>
      <c r="L2" s="5" t="s">
        <v>19</v>
      </c>
      <c r="M2" s="5" t="s">
        <v>4</v>
      </c>
      <c r="N2" s="5" t="s">
        <v>5</v>
      </c>
      <c r="O2" s="5" t="s">
        <v>8</v>
      </c>
      <c r="P2" s="5" t="s">
        <v>9</v>
      </c>
      <c r="Q2" s="5" t="s">
        <v>10</v>
      </c>
      <c r="R2" s="5" t="s">
        <v>20</v>
      </c>
      <c r="S2" s="5" t="s">
        <v>11</v>
      </c>
      <c r="T2" s="10" t="s">
        <v>18</v>
      </c>
      <c r="U2" s="10" t="s">
        <v>21</v>
      </c>
    </row>
    <row r="3" spans="1:21" x14ac:dyDescent="0.25">
      <c r="A3" s="6" t="s">
        <v>22</v>
      </c>
      <c r="B3" s="6">
        <v>1</v>
      </c>
      <c r="C3" s="6">
        <v>151.66999999999999</v>
      </c>
      <c r="D3" s="6">
        <v>47.337000000000003</v>
      </c>
      <c r="E3" s="6">
        <v>17.329999999999998</v>
      </c>
      <c r="F3" s="6">
        <v>0</v>
      </c>
      <c r="G3" s="7">
        <f>(C3*D3)+(E3*D3*(1+F3/100))</f>
        <v>7999.9529999999995</v>
      </c>
      <c r="H3" s="7">
        <f>(G3*0.7816)+(E3*D3*(1+F3/100))*0.1131</f>
        <v>6345.544873550999</v>
      </c>
      <c r="I3" s="8">
        <v>48</v>
      </c>
      <c r="J3" s="7">
        <f>G3*I3/100</f>
        <v>3839.9774399999997</v>
      </c>
      <c r="K3" s="9">
        <v>0</v>
      </c>
      <c r="L3" s="7">
        <f>IF(K3="","",E3-(K3/(C3+E3)*E3))</f>
        <v>17.329999999999998</v>
      </c>
      <c r="M3" s="7">
        <f>IF(K3=0,0,(G3/(C3+E3)*K3))</f>
        <v>0</v>
      </c>
      <c r="N3" s="7">
        <f>IF(G3=0,0,(K3/(C3+E3)*C3)*D3*0.7)</f>
        <v>0</v>
      </c>
      <c r="O3" s="7">
        <f>G3-M3+N3</f>
        <v>7999.9529999999995</v>
      </c>
      <c r="P3" s="7">
        <f>IF(K3=0,0,((G3-M3)*0.7816)+(N3*0.9341725)+(L3*D3*(1+F3/100)*0.1131))</f>
        <v>0</v>
      </c>
      <c r="Q3" s="7">
        <f>G3+J3</f>
        <v>11839.93044</v>
      </c>
      <c r="R3" s="7">
        <f>IF(D3&gt;4.5*10.15,D3,D3)</f>
        <v>47.337000000000003</v>
      </c>
      <c r="S3" s="7">
        <f>IF(G3=0,0,((G3-M3)*(1+I3/100))-((K3/(C3+E3)*C3)*R3*0.7)+N3)</f>
        <v>11839.930439999998</v>
      </c>
      <c r="T3" s="11">
        <f>IF(K3=0,0,H3-P3)</f>
        <v>0</v>
      </c>
      <c r="U3" s="11">
        <f>T3/0.7816</f>
        <v>0</v>
      </c>
    </row>
    <row r="4" spans="1:21" x14ac:dyDescent="0.25">
      <c r="A4" s="6" t="s">
        <v>23</v>
      </c>
      <c r="B4" s="6">
        <v>2</v>
      </c>
      <c r="C4" s="6">
        <v>151.66999999999999</v>
      </c>
      <c r="D4" s="6">
        <v>16.271999999999998</v>
      </c>
      <c r="E4" s="6">
        <v>17.329999999999998</v>
      </c>
      <c r="F4" s="6">
        <v>10</v>
      </c>
      <c r="G4" s="7">
        <f t="shared" ref="G4:G16" si="0">(C4*D4)+(E4*D4*(1+F4/100))</f>
        <v>2778.1673759999994</v>
      </c>
      <c r="H4" s="7">
        <f t="shared" ref="H4:H16" si="1">(G4*0.7816)+(E4*D4*(1+F4/100))*0.1131</f>
        <v>2206.4984647631995</v>
      </c>
      <c r="I4" s="8">
        <v>43</v>
      </c>
      <c r="J4" s="7">
        <f t="shared" ref="J4:J16" si="2">G4*I4/100</f>
        <v>1194.6119716799997</v>
      </c>
      <c r="K4" s="9">
        <v>83.2</v>
      </c>
      <c r="L4" s="7">
        <f t="shared" ref="L4:L16" si="3">IF(K4="","",E4-(K4/(C4+E4)*E4))</f>
        <v>8.7983076923076915</v>
      </c>
      <c r="M4" s="7">
        <f t="shared" ref="M4:M16" si="4">IF(K4=0,0,(G4/(C4+E4)*K4))</f>
        <v>1367.7131697230766</v>
      </c>
      <c r="N4" s="7">
        <f t="shared" ref="N4:N16" si="5">IF(G4=0,0,(K4/(C4+E4)*C4)*D4*0.7)</f>
        <v>850.50189193846143</v>
      </c>
      <c r="O4" s="7">
        <f t="shared" ref="O4:O16" si="6">G4-M4+N4</f>
        <v>2260.9560982153844</v>
      </c>
      <c r="P4" s="7">
        <f t="shared" ref="P4:P16" si="7">IF(K4=0,0,((G4-M4)*0.7816)+(N4*0.9341725)+(L4*D4*(1+F4/100)*0.1131))</f>
        <v>1914.737776142045</v>
      </c>
      <c r="Q4" s="7">
        <f t="shared" ref="Q4:Q16" si="8">G4+J4</f>
        <v>3972.7793476799989</v>
      </c>
      <c r="R4" s="7">
        <f t="shared" ref="R4:R16" si="9">IF(D4&gt;4.5*10.15,D4,D4)</f>
        <v>16.271999999999998</v>
      </c>
      <c r="S4" s="7">
        <f t="shared" ref="S4:S16" si="10">IF(G4=0,0,((G4-M4)*(1+I4/100))-((K4/(C4+E4)*C4)*R4*0.7)+N4)</f>
        <v>2016.9495149759996</v>
      </c>
      <c r="T4" s="11">
        <f t="shared" ref="T4:T16" si="11">IF(K4=0,0,H4-P4)</f>
        <v>291.76068862115449</v>
      </c>
      <c r="U4" s="11">
        <f t="shared" ref="U4:U16" si="12">T4/0.7816</f>
        <v>373.28644910587832</v>
      </c>
    </row>
    <row r="5" spans="1:21" x14ac:dyDescent="0.25">
      <c r="A5" s="2" t="s">
        <v>24</v>
      </c>
      <c r="B5" s="2">
        <v>3</v>
      </c>
      <c r="C5" s="2">
        <v>151.66999999999999</v>
      </c>
      <c r="D5" s="2">
        <v>21.097999999999999</v>
      </c>
      <c r="E5" s="2">
        <v>0</v>
      </c>
      <c r="F5" s="2">
        <v>0</v>
      </c>
      <c r="G5" s="7">
        <f t="shared" si="0"/>
        <v>3199.9336599999997</v>
      </c>
      <c r="H5" s="7">
        <f t="shared" si="1"/>
        <v>2501.0681486559997</v>
      </c>
      <c r="I5" s="8">
        <v>43</v>
      </c>
      <c r="J5" s="7">
        <f t="shared" si="2"/>
        <v>1375.9714737999998</v>
      </c>
      <c r="K5" s="9">
        <v>1</v>
      </c>
      <c r="L5" s="7">
        <f t="shared" si="3"/>
        <v>0</v>
      </c>
      <c r="M5" s="7">
        <f t="shared" si="4"/>
        <v>21.097999999999999</v>
      </c>
      <c r="N5" s="7">
        <f t="shared" si="5"/>
        <v>14.768599999999998</v>
      </c>
      <c r="O5" s="7">
        <f t="shared" si="6"/>
        <v>3193.6042599999996</v>
      </c>
      <c r="P5" s="7">
        <f t="shared" si="7"/>
        <v>2498.3743718394999</v>
      </c>
      <c r="Q5" s="7">
        <f t="shared" si="8"/>
        <v>4575.905133799999</v>
      </c>
      <c r="R5" s="7">
        <f t="shared" si="9"/>
        <v>21.097999999999999</v>
      </c>
      <c r="S5" s="7">
        <f t="shared" si="10"/>
        <v>4545.7349937999998</v>
      </c>
      <c r="T5" s="11">
        <f t="shared" si="11"/>
        <v>2.6937768164998488</v>
      </c>
      <c r="U5" s="11">
        <f t="shared" si="12"/>
        <v>3.4464902974665415</v>
      </c>
    </row>
    <row r="6" spans="1:21" x14ac:dyDescent="0.25">
      <c r="A6" s="2"/>
      <c r="B6" s="2"/>
      <c r="C6" s="2"/>
      <c r="D6" s="2"/>
      <c r="E6" s="2"/>
      <c r="F6" s="2"/>
      <c r="G6" s="7">
        <f t="shared" si="0"/>
        <v>0</v>
      </c>
      <c r="H6" s="7">
        <f t="shared" si="1"/>
        <v>0</v>
      </c>
      <c r="I6" s="8"/>
      <c r="J6" s="7">
        <f t="shared" si="2"/>
        <v>0</v>
      </c>
      <c r="K6" s="9"/>
      <c r="L6" s="7" t="str">
        <f t="shared" si="3"/>
        <v/>
      </c>
      <c r="M6" s="7">
        <f t="shared" si="4"/>
        <v>0</v>
      </c>
      <c r="N6" s="7">
        <f t="shared" si="5"/>
        <v>0</v>
      </c>
      <c r="O6" s="7">
        <f t="shared" si="6"/>
        <v>0</v>
      </c>
      <c r="P6" s="7">
        <f t="shared" si="7"/>
        <v>0</v>
      </c>
      <c r="Q6" s="7">
        <f t="shared" si="8"/>
        <v>0</v>
      </c>
      <c r="R6" s="7">
        <f t="shared" si="9"/>
        <v>0</v>
      </c>
      <c r="S6" s="7">
        <f t="shared" si="10"/>
        <v>0</v>
      </c>
      <c r="T6" s="11">
        <f t="shared" si="11"/>
        <v>0</v>
      </c>
      <c r="U6" s="11">
        <f t="shared" si="12"/>
        <v>0</v>
      </c>
    </row>
    <row r="7" spans="1:21" x14ac:dyDescent="0.25">
      <c r="A7" s="2"/>
      <c r="B7" s="2"/>
      <c r="C7" s="2"/>
      <c r="D7" s="2"/>
      <c r="E7" s="2"/>
      <c r="F7" s="2"/>
      <c r="G7" s="7">
        <f t="shared" si="0"/>
        <v>0</v>
      </c>
      <c r="H7" s="7">
        <f t="shared" si="1"/>
        <v>0</v>
      </c>
      <c r="I7" s="8"/>
      <c r="J7" s="7">
        <f t="shared" si="2"/>
        <v>0</v>
      </c>
      <c r="K7" s="9"/>
      <c r="L7" s="7" t="str">
        <f t="shared" si="3"/>
        <v/>
      </c>
      <c r="M7" s="7">
        <f t="shared" si="4"/>
        <v>0</v>
      </c>
      <c r="N7" s="7">
        <f t="shared" si="5"/>
        <v>0</v>
      </c>
      <c r="O7" s="7">
        <f t="shared" si="6"/>
        <v>0</v>
      </c>
      <c r="P7" s="7">
        <f t="shared" si="7"/>
        <v>0</v>
      </c>
      <c r="Q7" s="7">
        <f t="shared" si="8"/>
        <v>0</v>
      </c>
      <c r="R7" s="7">
        <f t="shared" si="9"/>
        <v>0</v>
      </c>
      <c r="S7" s="7">
        <f t="shared" si="10"/>
        <v>0</v>
      </c>
      <c r="T7" s="11">
        <f t="shared" si="11"/>
        <v>0</v>
      </c>
      <c r="U7" s="11">
        <f t="shared" si="12"/>
        <v>0</v>
      </c>
    </row>
    <row r="8" spans="1:21" x14ac:dyDescent="0.25">
      <c r="A8" s="2"/>
      <c r="B8" s="2"/>
      <c r="C8" s="2"/>
      <c r="D8" s="2"/>
      <c r="E8" s="2"/>
      <c r="F8" s="2"/>
      <c r="G8" s="7">
        <f t="shared" si="0"/>
        <v>0</v>
      </c>
      <c r="H8" s="7">
        <f t="shared" si="1"/>
        <v>0</v>
      </c>
      <c r="I8" s="8"/>
      <c r="J8" s="7">
        <f t="shared" si="2"/>
        <v>0</v>
      </c>
      <c r="K8" s="9"/>
      <c r="L8" s="7" t="str">
        <f t="shared" si="3"/>
        <v/>
      </c>
      <c r="M8" s="7">
        <f t="shared" si="4"/>
        <v>0</v>
      </c>
      <c r="N8" s="7">
        <f t="shared" si="5"/>
        <v>0</v>
      </c>
      <c r="O8" s="7">
        <f t="shared" si="6"/>
        <v>0</v>
      </c>
      <c r="P8" s="7">
        <f t="shared" si="7"/>
        <v>0</v>
      </c>
      <c r="Q8" s="7">
        <f t="shared" si="8"/>
        <v>0</v>
      </c>
      <c r="R8" s="7">
        <f t="shared" si="9"/>
        <v>0</v>
      </c>
      <c r="S8" s="7">
        <f t="shared" si="10"/>
        <v>0</v>
      </c>
      <c r="T8" s="11">
        <f t="shared" si="11"/>
        <v>0</v>
      </c>
      <c r="U8" s="11">
        <f t="shared" si="12"/>
        <v>0</v>
      </c>
    </row>
    <row r="9" spans="1:21" x14ac:dyDescent="0.25">
      <c r="A9" s="2"/>
      <c r="B9" s="2"/>
      <c r="C9" s="2"/>
      <c r="D9" s="2"/>
      <c r="E9" s="2"/>
      <c r="F9" s="2"/>
      <c r="G9" s="7">
        <f t="shared" si="0"/>
        <v>0</v>
      </c>
      <c r="H9" s="7">
        <f t="shared" si="1"/>
        <v>0</v>
      </c>
      <c r="I9" s="8"/>
      <c r="J9" s="7">
        <f t="shared" si="2"/>
        <v>0</v>
      </c>
      <c r="K9" s="9"/>
      <c r="L9" s="7" t="str">
        <f t="shared" si="3"/>
        <v/>
      </c>
      <c r="M9" s="7">
        <f t="shared" si="4"/>
        <v>0</v>
      </c>
      <c r="N9" s="7">
        <f t="shared" si="5"/>
        <v>0</v>
      </c>
      <c r="O9" s="7">
        <f t="shared" si="6"/>
        <v>0</v>
      </c>
      <c r="P9" s="7">
        <f t="shared" si="7"/>
        <v>0</v>
      </c>
      <c r="Q9" s="7">
        <f t="shared" si="8"/>
        <v>0</v>
      </c>
      <c r="R9" s="7">
        <f t="shared" si="9"/>
        <v>0</v>
      </c>
      <c r="S9" s="7">
        <f t="shared" si="10"/>
        <v>0</v>
      </c>
      <c r="T9" s="11">
        <f t="shared" si="11"/>
        <v>0</v>
      </c>
      <c r="U9" s="11">
        <f t="shared" si="12"/>
        <v>0</v>
      </c>
    </row>
    <row r="10" spans="1:21" x14ac:dyDescent="0.25">
      <c r="A10" s="2"/>
      <c r="B10" s="2"/>
      <c r="C10" s="2"/>
      <c r="D10" s="2"/>
      <c r="E10" s="2"/>
      <c r="F10" s="2"/>
      <c r="G10" s="7">
        <f t="shared" si="0"/>
        <v>0</v>
      </c>
      <c r="H10" s="7">
        <f t="shared" si="1"/>
        <v>0</v>
      </c>
      <c r="I10" s="8"/>
      <c r="J10" s="7">
        <f t="shared" si="2"/>
        <v>0</v>
      </c>
      <c r="K10" s="9"/>
      <c r="L10" s="7" t="str">
        <f t="shared" si="3"/>
        <v/>
      </c>
      <c r="M10" s="7">
        <f t="shared" si="4"/>
        <v>0</v>
      </c>
      <c r="N10" s="7">
        <f t="shared" si="5"/>
        <v>0</v>
      </c>
      <c r="O10" s="7">
        <f t="shared" si="6"/>
        <v>0</v>
      </c>
      <c r="P10" s="7">
        <f t="shared" si="7"/>
        <v>0</v>
      </c>
      <c r="Q10" s="7">
        <f t="shared" si="8"/>
        <v>0</v>
      </c>
      <c r="R10" s="7">
        <f t="shared" si="9"/>
        <v>0</v>
      </c>
      <c r="S10" s="7">
        <f t="shared" si="10"/>
        <v>0</v>
      </c>
      <c r="T10" s="11">
        <f t="shared" si="11"/>
        <v>0</v>
      </c>
      <c r="U10" s="11">
        <f t="shared" si="12"/>
        <v>0</v>
      </c>
    </row>
    <row r="11" spans="1:21" x14ac:dyDescent="0.25">
      <c r="A11" s="2"/>
      <c r="B11" s="2"/>
      <c r="C11" s="2"/>
      <c r="D11" s="2"/>
      <c r="E11" s="2"/>
      <c r="F11" s="2"/>
      <c r="G11" s="7">
        <f t="shared" si="0"/>
        <v>0</v>
      </c>
      <c r="H11" s="7">
        <f t="shared" si="1"/>
        <v>0</v>
      </c>
      <c r="I11" s="8"/>
      <c r="J11" s="7">
        <f t="shared" si="2"/>
        <v>0</v>
      </c>
      <c r="K11" s="9"/>
      <c r="L11" s="7" t="str">
        <f t="shared" si="3"/>
        <v/>
      </c>
      <c r="M11" s="7">
        <f t="shared" si="4"/>
        <v>0</v>
      </c>
      <c r="N11" s="7">
        <f t="shared" si="5"/>
        <v>0</v>
      </c>
      <c r="O11" s="7">
        <f t="shared" si="6"/>
        <v>0</v>
      </c>
      <c r="P11" s="7">
        <f t="shared" si="7"/>
        <v>0</v>
      </c>
      <c r="Q11" s="7">
        <f t="shared" si="8"/>
        <v>0</v>
      </c>
      <c r="R11" s="7">
        <f t="shared" si="9"/>
        <v>0</v>
      </c>
      <c r="S11" s="7">
        <f t="shared" si="10"/>
        <v>0</v>
      </c>
      <c r="T11" s="11">
        <f t="shared" si="11"/>
        <v>0</v>
      </c>
      <c r="U11" s="11">
        <f t="shared" si="12"/>
        <v>0</v>
      </c>
    </row>
    <row r="12" spans="1:21" x14ac:dyDescent="0.25">
      <c r="A12" s="2"/>
      <c r="B12" s="2"/>
      <c r="C12" s="2"/>
      <c r="D12" s="2"/>
      <c r="E12" s="2"/>
      <c r="F12" s="2"/>
      <c r="G12" s="7">
        <f t="shared" si="0"/>
        <v>0</v>
      </c>
      <c r="H12" s="7">
        <f t="shared" si="1"/>
        <v>0</v>
      </c>
      <c r="I12" s="8"/>
      <c r="J12" s="7">
        <f t="shared" si="2"/>
        <v>0</v>
      </c>
      <c r="K12" s="9"/>
      <c r="L12" s="7" t="str">
        <f t="shared" si="3"/>
        <v/>
      </c>
      <c r="M12" s="7">
        <f t="shared" si="4"/>
        <v>0</v>
      </c>
      <c r="N12" s="7">
        <f t="shared" si="5"/>
        <v>0</v>
      </c>
      <c r="O12" s="7">
        <f t="shared" si="6"/>
        <v>0</v>
      </c>
      <c r="P12" s="7">
        <f t="shared" si="7"/>
        <v>0</v>
      </c>
      <c r="Q12" s="7">
        <f t="shared" si="8"/>
        <v>0</v>
      </c>
      <c r="R12" s="7">
        <f t="shared" si="9"/>
        <v>0</v>
      </c>
      <c r="S12" s="7">
        <f t="shared" si="10"/>
        <v>0</v>
      </c>
      <c r="T12" s="11">
        <f t="shared" si="11"/>
        <v>0</v>
      </c>
      <c r="U12" s="11">
        <f t="shared" si="12"/>
        <v>0</v>
      </c>
    </row>
    <row r="13" spans="1:21" x14ac:dyDescent="0.25">
      <c r="A13" s="2"/>
      <c r="B13" s="2"/>
      <c r="C13" s="2"/>
      <c r="D13" s="2"/>
      <c r="E13" s="2"/>
      <c r="F13" s="2"/>
      <c r="G13" s="7">
        <f t="shared" si="0"/>
        <v>0</v>
      </c>
      <c r="H13" s="7">
        <f t="shared" si="1"/>
        <v>0</v>
      </c>
      <c r="I13" s="8"/>
      <c r="J13" s="7">
        <f t="shared" si="2"/>
        <v>0</v>
      </c>
      <c r="K13" s="9"/>
      <c r="L13" s="7" t="str">
        <f t="shared" si="3"/>
        <v/>
      </c>
      <c r="M13" s="7">
        <f t="shared" si="4"/>
        <v>0</v>
      </c>
      <c r="N13" s="7">
        <f t="shared" si="5"/>
        <v>0</v>
      </c>
      <c r="O13" s="7">
        <f t="shared" si="6"/>
        <v>0</v>
      </c>
      <c r="P13" s="7">
        <f t="shared" si="7"/>
        <v>0</v>
      </c>
      <c r="Q13" s="7">
        <f t="shared" si="8"/>
        <v>0</v>
      </c>
      <c r="R13" s="7">
        <f t="shared" si="9"/>
        <v>0</v>
      </c>
      <c r="S13" s="7">
        <f t="shared" si="10"/>
        <v>0</v>
      </c>
      <c r="T13" s="11">
        <f t="shared" si="11"/>
        <v>0</v>
      </c>
      <c r="U13" s="11">
        <f t="shared" si="12"/>
        <v>0</v>
      </c>
    </row>
    <row r="14" spans="1:21" x14ac:dyDescent="0.25">
      <c r="A14" s="2"/>
      <c r="B14" s="2"/>
      <c r="C14" s="2"/>
      <c r="D14" s="2"/>
      <c r="E14" s="2"/>
      <c r="F14" s="2"/>
      <c r="G14" s="7">
        <f t="shared" si="0"/>
        <v>0</v>
      </c>
      <c r="H14" s="7">
        <f t="shared" si="1"/>
        <v>0</v>
      </c>
      <c r="I14" s="8"/>
      <c r="J14" s="7">
        <f t="shared" si="2"/>
        <v>0</v>
      </c>
      <c r="K14" s="9"/>
      <c r="L14" s="7" t="str">
        <f t="shared" si="3"/>
        <v/>
      </c>
      <c r="M14" s="7">
        <f t="shared" si="4"/>
        <v>0</v>
      </c>
      <c r="N14" s="7">
        <f t="shared" si="5"/>
        <v>0</v>
      </c>
      <c r="O14" s="7">
        <f t="shared" si="6"/>
        <v>0</v>
      </c>
      <c r="P14" s="7">
        <f t="shared" si="7"/>
        <v>0</v>
      </c>
      <c r="Q14" s="7">
        <f t="shared" si="8"/>
        <v>0</v>
      </c>
      <c r="R14" s="7">
        <f t="shared" si="9"/>
        <v>0</v>
      </c>
      <c r="S14" s="7">
        <f t="shared" si="10"/>
        <v>0</v>
      </c>
      <c r="T14" s="11">
        <f t="shared" si="11"/>
        <v>0</v>
      </c>
      <c r="U14" s="11">
        <f t="shared" si="12"/>
        <v>0</v>
      </c>
    </row>
    <row r="15" spans="1:21" x14ac:dyDescent="0.25">
      <c r="A15" s="2"/>
      <c r="B15" s="2"/>
      <c r="C15" s="2"/>
      <c r="D15" s="2"/>
      <c r="E15" s="2"/>
      <c r="F15" s="2"/>
      <c r="G15" s="7">
        <f t="shared" si="0"/>
        <v>0</v>
      </c>
      <c r="H15" s="7">
        <f t="shared" si="1"/>
        <v>0</v>
      </c>
      <c r="I15" s="8"/>
      <c r="J15" s="7">
        <f t="shared" si="2"/>
        <v>0</v>
      </c>
      <c r="K15" s="9"/>
      <c r="L15" s="7" t="str">
        <f t="shared" si="3"/>
        <v/>
      </c>
      <c r="M15" s="7">
        <f t="shared" si="4"/>
        <v>0</v>
      </c>
      <c r="N15" s="7">
        <f t="shared" si="5"/>
        <v>0</v>
      </c>
      <c r="O15" s="7">
        <f t="shared" si="6"/>
        <v>0</v>
      </c>
      <c r="P15" s="7">
        <f t="shared" si="7"/>
        <v>0</v>
      </c>
      <c r="Q15" s="7">
        <f t="shared" si="8"/>
        <v>0</v>
      </c>
      <c r="R15" s="7">
        <f t="shared" si="9"/>
        <v>0</v>
      </c>
      <c r="S15" s="7">
        <f t="shared" si="10"/>
        <v>0</v>
      </c>
      <c r="T15" s="11">
        <f t="shared" si="11"/>
        <v>0</v>
      </c>
      <c r="U15" s="11">
        <f t="shared" si="12"/>
        <v>0</v>
      </c>
    </row>
    <row r="16" spans="1:21" x14ac:dyDescent="0.25">
      <c r="A16" s="3"/>
      <c r="B16" s="3"/>
      <c r="C16" s="3"/>
      <c r="D16" s="3"/>
      <c r="E16" s="3"/>
      <c r="F16" s="3"/>
      <c r="G16" s="7">
        <f t="shared" si="0"/>
        <v>0</v>
      </c>
      <c r="H16" s="7">
        <f t="shared" si="1"/>
        <v>0</v>
      </c>
      <c r="I16" s="8"/>
      <c r="J16" s="7">
        <f t="shared" si="2"/>
        <v>0</v>
      </c>
      <c r="K16" s="9"/>
      <c r="L16" s="7" t="str">
        <f t="shared" si="3"/>
        <v/>
      </c>
      <c r="M16" s="7">
        <f t="shared" si="4"/>
        <v>0</v>
      </c>
      <c r="N16" s="7">
        <f t="shared" si="5"/>
        <v>0</v>
      </c>
      <c r="O16" s="7">
        <f t="shared" si="6"/>
        <v>0</v>
      </c>
      <c r="P16" s="7">
        <f t="shared" si="7"/>
        <v>0</v>
      </c>
      <c r="Q16" s="7">
        <f t="shared" si="8"/>
        <v>0</v>
      </c>
      <c r="R16" s="7">
        <f t="shared" si="9"/>
        <v>0</v>
      </c>
      <c r="S16" s="7">
        <f t="shared" si="10"/>
        <v>0</v>
      </c>
      <c r="T16" s="12">
        <f t="shared" si="11"/>
        <v>0</v>
      </c>
      <c r="U16" s="12">
        <f t="shared" si="12"/>
        <v>0</v>
      </c>
    </row>
  </sheetData>
  <mergeCells count="1">
    <mergeCell ref="A1:S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BANKA</dc:creator>
  <cp:lastModifiedBy>Olivier GRIMBERG</cp:lastModifiedBy>
  <dcterms:created xsi:type="dcterms:W3CDTF">2020-03-13T11:48:01Z</dcterms:created>
  <dcterms:modified xsi:type="dcterms:W3CDTF">2020-03-20T10:12:30Z</dcterms:modified>
</cp:coreProperties>
</file>